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사전투표진행상황" sheetId="18" r:id="rId1"/>
  </sheets>
  <definedNames>
    <definedName name="_xlnm.Print_Area" localSheetId="0">사전투표진행상황!$A$1:$K$32</definedName>
  </definedNames>
  <calcPr calcId="125725"/>
</workbook>
</file>

<file path=xl/calcChain.xml><?xml version="1.0" encoding="utf-8"?>
<calcChain xmlns="http://schemas.openxmlformats.org/spreadsheetml/2006/main">
  <c r="I10" i="18"/>
  <c r="J9"/>
  <c r="E7" l="1"/>
  <c r="E19"/>
  <c r="E9"/>
  <c r="J19"/>
  <c r="H19"/>
  <c r="H9"/>
  <c r="J7" l="1"/>
  <c r="K7" s="1"/>
  <c r="H7"/>
  <c r="I7" s="1"/>
  <c r="K19"/>
  <c r="I19"/>
  <c r="F19"/>
  <c r="G19" s="1"/>
  <c r="K8"/>
  <c r="I8"/>
  <c r="F8"/>
  <c r="G8" s="1"/>
  <c r="K9"/>
  <c r="I9"/>
  <c r="F9"/>
  <c r="G9" s="1"/>
  <c r="F7" l="1"/>
  <c r="G7" s="1"/>
  <c r="K32"/>
  <c r="I32"/>
  <c r="F32"/>
  <c r="G32" s="1"/>
  <c r="K31"/>
  <c r="I31"/>
  <c r="F31"/>
  <c r="G31" s="1"/>
  <c r="K30"/>
  <c r="I30"/>
  <c r="F30"/>
  <c r="G30" s="1"/>
  <c r="K29"/>
  <c r="I29"/>
  <c r="F29"/>
  <c r="G29" s="1"/>
  <c r="K28"/>
  <c r="I28"/>
  <c r="F28"/>
  <c r="G28" s="1"/>
  <c r="K27"/>
  <c r="I27"/>
  <c r="F27"/>
  <c r="G27" s="1"/>
  <c r="K26"/>
  <c r="I26"/>
  <c r="F26"/>
  <c r="G26" s="1"/>
  <c r="K25" l="1"/>
  <c r="I25"/>
  <c r="F25"/>
  <c r="G25" s="1"/>
  <c r="K24"/>
  <c r="I24"/>
  <c r="F24"/>
  <c r="G24" s="1"/>
  <c r="K23"/>
  <c r="I23"/>
  <c r="F23"/>
  <c r="G23" s="1"/>
  <c r="K22"/>
  <c r="I22"/>
  <c r="F22"/>
  <c r="G22" s="1"/>
  <c r="K21"/>
  <c r="I21"/>
  <c r="F21"/>
  <c r="G21" s="1"/>
  <c r="K20"/>
  <c r="I20"/>
  <c r="F20"/>
  <c r="G20" s="1"/>
  <c r="K18"/>
  <c r="I18"/>
  <c r="F18"/>
  <c r="G18" s="1"/>
  <c r="K17"/>
  <c r="I17"/>
  <c r="F17"/>
  <c r="G17" s="1"/>
  <c r="K16"/>
  <c r="I16"/>
  <c r="F16"/>
  <c r="G16" s="1"/>
  <c r="K15"/>
  <c r="I15"/>
  <c r="F15"/>
  <c r="G15" s="1"/>
  <c r="K14"/>
  <c r="I14"/>
  <c r="K13"/>
  <c r="I13"/>
  <c r="F13"/>
  <c r="G13" s="1"/>
  <c r="K12"/>
  <c r="I12"/>
  <c r="F12"/>
  <c r="G12" s="1"/>
  <c r="K11"/>
  <c r="I11"/>
  <c r="F11"/>
  <c r="G11" s="1"/>
  <c r="F10"/>
  <c r="G10" s="1"/>
  <c r="F14" l="1"/>
  <c r="G14" s="1"/>
  <c r="K10"/>
</calcChain>
</file>

<file path=xl/sharedStrings.xml><?xml version="1.0" encoding="utf-8"?>
<sst xmlns="http://schemas.openxmlformats.org/spreadsheetml/2006/main" count="85" uniqueCount="72">
  <si>
    <t>선거구명</t>
    <phoneticPr fontId="1" type="noConversion"/>
  </si>
  <si>
    <t>구시군명</t>
    <phoneticPr fontId="1" type="noConversion"/>
  </si>
  <si>
    <t>선거인수</t>
    <phoneticPr fontId="1" type="noConversion"/>
  </si>
  <si>
    <t>구 분</t>
    <phoneticPr fontId="1" type="noConversion"/>
  </si>
  <si>
    <t>10 28. 재보궐선거 사전투표 진행상황</t>
    <phoneticPr fontId="1" type="noConversion"/>
  </si>
  <si>
    <t>[사전투표기간 : 10. 23~10. 24]</t>
    <phoneticPr fontId="1" type="noConversion"/>
  </si>
  <si>
    <t>영등포구</t>
    <phoneticPr fontId="1" type="noConversion"/>
  </si>
  <si>
    <t>부산진구제1</t>
    <phoneticPr fontId="1" type="noConversion"/>
  </si>
  <si>
    <t>부산진구</t>
    <phoneticPr fontId="1" type="noConversion"/>
  </si>
  <si>
    <t>기장군제1</t>
    <phoneticPr fontId="1" type="noConversion"/>
  </si>
  <si>
    <t>기장군</t>
    <phoneticPr fontId="1" type="noConversion"/>
  </si>
  <si>
    <t>부평구제5</t>
    <phoneticPr fontId="1" type="noConversion"/>
  </si>
  <si>
    <t>부평구</t>
    <phoneticPr fontId="1" type="noConversion"/>
  </si>
  <si>
    <t>서구제2</t>
    <phoneticPr fontId="1" type="noConversion"/>
  </si>
  <si>
    <t>서구</t>
    <phoneticPr fontId="1" type="noConversion"/>
  </si>
  <si>
    <t>경기</t>
    <phoneticPr fontId="1" type="noConversion"/>
  </si>
  <si>
    <t>의정부시제2</t>
    <phoneticPr fontId="1" type="noConversion"/>
  </si>
  <si>
    <t>의정부시</t>
    <phoneticPr fontId="1" type="noConversion"/>
  </si>
  <si>
    <t>의정부시제3</t>
    <phoneticPr fontId="1" type="noConversion"/>
  </si>
  <si>
    <t>광명시제1</t>
    <phoneticPr fontId="1" type="noConversion"/>
  </si>
  <si>
    <t>양천구가</t>
    <phoneticPr fontId="1" type="noConversion"/>
  </si>
  <si>
    <t>양천구</t>
    <phoneticPr fontId="1" type="noConversion"/>
  </si>
  <si>
    <t>서구다</t>
    <phoneticPr fontId="1" type="noConversion"/>
  </si>
  <si>
    <t>사상구다</t>
    <phoneticPr fontId="1" type="noConversion"/>
  </si>
  <si>
    <t>사상구</t>
    <phoneticPr fontId="1" type="noConversion"/>
  </si>
  <si>
    <t>남구다</t>
    <phoneticPr fontId="1" type="noConversion"/>
  </si>
  <si>
    <t>남구</t>
    <phoneticPr fontId="1" type="noConversion"/>
  </si>
  <si>
    <t>부평구나</t>
    <phoneticPr fontId="1" type="noConversion"/>
  </si>
  <si>
    <t>울산</t>
    <phoneticPr fontId="1" type="noConversion"/>
  </si>
  <si>
    <t>중구나</t>
    <phoneticPr fontId="1" type="noConversion"/>
  </si>
  <si>
    <t>중구</t>
    <phoneticPr fontId="1" type="noConversion"/>
  </si>
  <si>
    <t>김포시나</t>
    <phoneticPr fontId="1" type="noConversion"/>
  </si>
  <si>
    <t>김포시</t>
    <phoneticPr fontId="1" type="noConversion"/>
  </si>
  <si>
    <t>강원</t>
    <phoneticPr fontId="1" type="noConversion"/>
  </si>
  <si>
    <t>홍천군다</t>
    <phoneticPr fontId="1" type="noConversion"/>
  </si>
  <si>
    <t>홍천군</t>
    <phoneticPr fontId="1" type="noConversion"/>
  </si>
  <si>
    <t>충북</t>
    <phoneticPr fontId="1" type="noConversion"/>
  </si>
  <si>
    <t>증평군가</t>
    <phoneticPr fontId="1" type="noConversion"/>
  </si>
  <si>
    <t>목포시라</t>
    <phoneticPr fontId="1" type="noConversion"/>
  </si>
  <si>
    <t>목포시</t>
    <phoneticPr fontId="1" type="noConversion"/>
  </si>
  <si>
    <t>신안군나</t>
    <phoneticPr fontId="1" type="noConversion"/>
  </si>
  <si>
    <t>신안군</t>
    <phoneticPr fontId="1" type="noConversion"/>
  </si>
  <si>
    <t>울진군다</t>
    <phoneticPr fontId="1" type="noConversion"/>
  </si>
  <si>
    <t>울진군</t>
    <phoneticPr fontId="1" type="noConversion"/>
  </si>
  <si>
    <t>사천시라</t>
    <phoneticPr fontId="1" type="noConversion"/>
  </si>
  <si>
    <t>사천시</t>
    <phoneticPr fontId="1" type="noConversion"/>
  </si>
  <si>
    <t>광명시</t>
    <phoneticPr fontId="1" type="noConversion"/>
  </si>
  <si>
    <t>함평군</t>
    <phoneticPr fontId="1" type="noConversion"/>
  </si>
  <si>
    <t>누        계</t>
    <phoneticPr fontId="1" type="noConversion"/>
  </si>
  <si>
    <t>시도명</t>
    <phoneticPr fontId="1" type="noConversion"/>
  </si>
  <si>
    <t>합                               계</t>
    <phoneticPr fontId="1" type="noConversion"/>
  </si>
  <si>
    <t xml:space="preserve">서울 </t>
    <phoneticPr fontId="1" type="noConversion"/>
  </si>
  <si>
    <t>전남</t>
    <phoneticPr fontId="1" type="noConversion"/>
  </si>
  <si>
    <t>경남</t>
    <phoneticPr fontId="1" type="noConversion"/>
  </si>
  <si>
    <t xml:space="preserve">경북 </t>
    <phoneticPr fontId="1" type="noConversion"/>
  </si>
  <si>
    <t>소                           계</t>
    <phoneticPr fontId="1" type="noConversion"/>
  </si>
  <si>
    <t>소                           계</t>
    <phoneticPr fontId="1" type="noConversion"/>
  </si>
  <si>
    <t>고성군</t>
    <phoneticPr fontId="1" type="noConversion"/>
  </si>
  <si>
    <t>기초단체장
(1)</t>
    <phoneticPr fontId="1" type="noConversion"/>
  </si>
  <si>
    <t>서울</t>
    <phoneticPr fontId="1" type="noConversion"/>
  </si>
  <si>
    <t>부산</t>
    <phoneticPr fontId="1" type="noConversion"/>
  </si>
  <si>
    <t>인천</t>
    <phoneticPr fontId="1" type="noConversion"/>
  </si>
  <si>
    <t>영등포구제3</t>
    <phoneticPr fontId="1" type="noConversion"/>
  </si>
  <si>
    <t>광역의원
(9)</t>
    <phoneticPr fontId="1" type="noConversion"/>
  </si>
  <si>
    <t>기초의원
(13)</t>
    <phoneticPr fontId="1" type="noConversion"/>
  </si>
  <si>
    <t>함평군제2</t>
    <phoneticPr fontId="1" type="noConversion"/>
  </si>
  <si>
    <t>증평군</t>
    <phoneticPr fontId="1" type="noConversion"/>
  </si>
  <si>
    <t>2  일  차</t>
    <phoneticPr fontId="1" type="noConversion"/>
  </si>
  <si>
    <t>투표자수</t>
    <phoneticPr fontId="1" type="noConversion"/>
  </si>
  <si>
    <t>1  일  차</t>
    <phoneticPr fontId="1" type="noConversion"/>
  </si>
  <si>
    <t>투표율(%)</t>
    <phoneticPr fontId="1" type="noConversion"/>
  </si>
  <si>
    <t>[10.24. 18:00 최종]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</si>
</sst>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#,##0_);[Red]\(#,##0\)"/>
    <numFmt numFmtId="177" formatCode="#,##0.00_);[Red]\(#,##0.00\)"/>
  </numFmts>
  <fonts count="12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돋움"/>
      <family val="3"/>
      <charset val="129"/>
    </font>
    <font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name val="돋움"/>
      <family val="3"/>
      <charset val="129"/>
    </font>
    <font>
      <sz val="24"/>
      <name val="HY울릉도M"/>
      <family val="1"/>
      <charset val="129"/>
    </font>
    <font>
      <sz val="13"/>
      <name val="맑은 고딕"/>
      <family val="3"/>
      <charset val="129"/>
      <scheme val="minor"/>
    </font>
    <font>
      <b/>
      <sz val="13"/>
      <color theme="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ck">
        <color rgb="FFFF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rgb="FFFF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ck">
        <color rgb="FFFF0000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ck">
        <color rgb="FFFF0000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ck">
        <color rgb="FFFF0000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ck">
        <color rgb="FFFF0000"/>
      </bottom>
      <diagonal/>
    </border>
    <border>
      <left style="thin">
        <color auto="1"/>
      </left>
      <right/>
      <top style="thick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 style="thin">
        <color auto="1"/>
      </left>
      <right/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ck">
        <color rgb="FFFF0000"/>
      </bottom>
      <diagonal/>
    </border>
    <border>
      <left/>
      <right style="thin">
        <color auto="1"/>
      </right>
      <top style="thick">
        <color rgb="FFFF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medium">
        <color indexed="64"/>
      </bottom>
      <diagonal/>
    </border>
    <border>
      <left style="medium">
        <color rgb="FFFF0000"/>
      </left>
      <right style="thin">
        <color auto="1"/>
      </right>
      <top style="medium">
        <color rgb="FFFF0000"/>
      </top>
      <bottom style="thin">
        <color auto="1"/>
      </bottom>
      <diagonal/>
    </border>
    <border>
      <left style="thin">
        <color auto="1"/>
      </left>
      <right style="medium">
        <color rgb="FFFF0000"/>
      </right>
      <top style="medium">
        <color rgb="FFFF0000"/>
      </top>
      <bottom style="thin">
        <color auto="1"/>
      </bottom>
      <diagonal/>
    </border>
    <border>
      <left style="medium">
        <color rgb="FFFF0000"/>
      </left>
      <right style="thin">
        <color auto="1"/>
      </right>
      <top style="thin">
        <color indexed="64"/>
      </top>
      <bottom style="thick">
        <color rgb="FFFF0000"/>
      </bottom>
      <diagonal/>
    </border>
    <border>
      <left style="thin">
        <color auto="1"/>
      </left>
      <right style="medium">
        <color rgb="FFFF0000"/>
      </right>
      <top style="thin">
        <color indexed="64"/>
      </top>
      <bottom style="thick">
        <color rgb="FFFF0000"/>
      </bottom>
      <diagonal/>
    </border>
    <border>
      <left style="medium">
        <color rgb="FFFF0000"/>
      </left>
      <right style="thin">
        <color auto="1"/>
      </right>
      <top style="thick">
        <color rgb="FFFF0000"/>
      </top>
      <bottom style="thin">
        <color indexed="64"/>
      </bottom>
      <diagonal/>
    </border>
    <border>
      <left style="thin">
        <color auto="1"/>
      </left>
      <right style="medium">
        <color rgb="FFFF0000"/>
      </right>
      <top style="thick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medium">
        <color rgb="FFFF0000"/>
      </right>
      <top style="thin">
        <color auto="1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hair">
        <color indexed="64"/>
      </bottom>
      <diagonal/>
    </border>
    <border>
      <left style="medium">
        <color rgb="FFFF0000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medium">
        <color rgb="FFFF0000"/>
      </right>
      <top style="hair">
        <color auto="1"/>
      </top>
      <bottom style="thin">
        <color indexed="64"/>
      </bottom>
      <diagonal/>
    </border>
    <border>
      <left style="medium">
        <color rgb="FFFF0000"/>
      </left>
      <right style="thin">
        <color auto="1"/>
      </right>
      <top style="hair">
        <color auto="1"/>
      </top>
      <bottom style="medium">
        <color rgb="FFFF0000"/>
      </bottom>
      <diagonal/>
    </border>
    <border>
      <left style="thin">
        <color auto="1"/>
      </left>
      <right style="medium">
        <color rgb="FFFF0000"/>
      </right>
      <top style="hair">
        <color auto="1"/>
      </top>
      <bottom style="medium">
        <color rgb="FFFF0000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10" fillId="2" borderId="17" xfId="0" applyFont="1" applyFill="1" applyBorder="1" applyAlignment="1">
      <alignment horizontal="center" vertical="center" shrinkToFit="1"/>
    </xf>
    <xf numFmtId="176" fontId="11" fillId="5" borderId="14" xfId="1" applyNumberFormat="1" applyFont="1" applyFill="1" applyBorder="1" applyAlignment="1">
      <alignment vertical="center"/>
    </xf>
    <xf numFmtId="176" fontId="3" fillId="4" borderId="9" xfId="1" applyNumberFormat="1" applyFont="1" applyFill="1" applyBorder="1" applyAlignment="1">
      <alignment vertical="center"/>
    </xf>
    <xf numFmtId="177" fontId="3" fillId="4" borderId="9" xfId="1" applyNumberFormat="1" applyFont="1" applyFill="1" applyBorder="1" applyAlignment="1">
      <alignment vertical="center"/>
    </xf>
    <xf numFmtId="177" fontId="3" fillId="4" borderId="10" xfId="1" applyNumberFormat="1" applyFont="1" applyFill="1" applyBorder="1" applyAlignment="1">
      <alignment vertical="center"/>
    </xf>
    <xf numFmtId="176" fontId="3" fillId="4" borderId="1" xfId="1" applyNumberFormat="1" applyFont="1" applyFill="1" applyBorder="1" applyAlignment="1">
      <alignment vertical="center"/>
    </xf>
    <xf numFmtId="177" fontId="3" fillId="4" borderId="1" xfId="1" applyNumberFormat="1" applyFont="1" applyFill="1" applyBorder="1" applyAlignment="1">
      <alignment vertical="center"/>
    </xf>
    <xf numFmtId="177" fontId="3" fillId="4" borderId="26" xfId="1" applyNumberFormat="1" applyFont="1" applyFill="1" applyBorder="1" applyAlignment="1">
      <alignment vertical="center"/>
    </xf>
    <xf numFmtId="176" fontId="3" fillId="4" borderId="28" xfId="1" applyNumberFormat="1" applyFont="1" applyFill="1" applyBorder="1" applyAlignment="1">
      <alignment vertical="center"/>
    </xf>
    <xf numFmtId="177" fontId="3" fillId="4" borderId="28" xfId="1" applyNumberFormat="1" applyFont="1" applyFill="1" applyBorder="1" applyAlignment="1">
      <alignment vertical="center"/>
    </xf>
    <xf numFmtId="177" fontId="3" fillId="4" borderId="29" xfId="1" applyNumberFormat="1" applyFont="1" applyFill="1" applyBorder="1" applyAlignment="1">
      <alignment vertical="center"/>
    </xf>
    <xf numFmtId="176" fontId="3" fillId="0" borderId="9" xfId="1" applyNumberFormat="1" applyFont="1" applyBorder="1" applyAlignment="1">
      <alignment vertical="center"/>
    </xf>
    <xf numFmtId="177" fontId="3" fillId="0" borderId="9" xfId="1" applyNumberFormat="1" applyFont="1" applyBorder="1" applyAlignment="1">
      <alignment vertical="center"/>
    </xf>
    <xf numFmtId="177" fontId="3" fillId="0" borderId="10" xfId="1" applyNumberFormat="1" applyFont="1" applyBorder="1" applyAlignment="1">
      <alignment vertical="center"/>
    </xf>
    <xf numFmtId="176" fontId="3" fillId="0" borderId="1" xfId="1" applyNumberFormat="1" applyFont="1" applyBorder="1" applyAlignment="1">
      <alignment vertical="center"/>
    </xf>
    <xf numFmtId="177" fontId="3" fillId="0" borderId="1" xfId="1" applyNumberFormat="1" applyFont="1" applyBorder="1" applyAlignment="1">
      <alignment vertical="center"/>
    </xf>
    <xf numFmtId="177" fontId="3" fillId="0" borderId="26" xfId="1" applyNumberFormat="1" applyFont="1" applyBorder="1" applyAlignment="1">
      <alignment vertical="center"/>
    </xf>
    <xf numFmtId="176" fontId="3" fillId="0" borderId="12" xfId="1" applyNumberFormat="1" applyFont="1" applyBorder="1" applyAlignment="1">
      <alignment vertical="center"/>
    </xf>
    <xf numFmtId="177" fontId="3" fillId="0" borderId="12" xfId="1" applyNumberFormat="1" applyFont="1" applyBorder="1" applyAlignment="1">
      <alignment vertical="center"/>
    </xf>
    <xf numFmtId="177" fontId="3" fillId="0" borderId="30" xfId="1" applyNumberFormat="1" applyFont="1" applyBorder="1" applyAlignment="1">
      <alignment vertical="center"/>
    </xf>
    <xf numFmtId="176" fontId="11" fillId="3" borderId="13" xfId="1" applyNumberFormat="1" applyFont="1" applyFill="1" applyBorder="1" applyAlignment="1">
      <alignment vertical="center"/>
    </xf>
    <xf numFmtId="0" fontId="9" fillId="0" borderId="5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wrapText="1" shrinkToFit="1"/>
    </xf>
    <xf numFmtId="176" fontId="6" fillId="3" borderId="13" xfId="1" applyNumberFormat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28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 shrinkToFit="1"/>
    </xf>
    <xf numFmtId="177" fontId="11" fillId="5" borderId="14" xfId="1" applyNumberFormat="1" applyFont="1" applyFill="1" applyBorder="1" applyAlignment="1">
      <alignment vertical="center"/>
    </xf>
    <xf numFmtId="177" fontId="11" fillId="3" borderId="13" xfId="1" applyNumberFormat="1" applyFont="1" applyFill="1" applyBorder="1" applyAlignment="1">
      <alignment vertical="center"/>
    </xf>
    <xf numFmtId="177" fontId="11" fillId="5" borderId="24" xfId="1" applyNumberFormat="1" applyFont="1" applyFill="1" applyBorder="1" applyAlignment="1">
      <alignment vertical="center"/>
    </xf>
    <xf numFmtId="177" fontId="11" fillId="3" borderId="31" xfId="1" applyNumberFormat="1" applyFont="1" applyFill="1" applyBorder="1" applyAlignment="1">
      <alignment vertical="center"/>
    </xf>
    <xf numFmtId="0" fontId="10" fillId="2" borderId="16" xfId="0" applyFont="1" applyFill="1" applyBorder="1" applyAlignment="1">
      <alignment horizontal="center" vertical="center" shrinkToFit="1"/>
    </xf>
    <xf numFmtId="0" fontId="10" fillId="2" borderId="16" xfId="0" applyFont="1" applyFill="1" applyBorder="1" applyAlignment="1">
      <alignment horizontal="center" vertical="center" wrapText="1" shrinkToFit="1"/>
    </xf>
    <xf numFmtId="176" fontId="11" fillId="5" borderId="34" xfId="1" applyNumberFormat="1" applyFont="1" applyFill="1" applyBorder="1" applyAlignment="1">
      <alignment vertical="center"/>
    </xf>
    <xf numFmtId="176" fontId="11" fillId="3" borderId="20" xfId="1" applyNumberFormat="1" applyFont="1" applyFill="1" applyBorder="1" applyAlignment="1">
      <alignment vertical="center"/>
    </xf>
    <xf numFmtId="176" fontId="3" fillId="4" borderId="35" xfId="1" applyNumberFormat="1" applyFont="1" applyFill="1" applyBorder="1" applyAlignment="1">
      <alignment vertical="center"/>
    </xf>
    <xf numFmtId="176" fontId="3" fillId="4" borderId="36" xfId="1" applyNumberFormat="1" applyFont="1" applyFill="1" applyBorder="1" applyAlignment="1">
      <alignment vertical="center"/>
    </xf>
    <xf numFmtId="176" fontId="3" fillId="4" borderId="37" xfId="1" applyNumberFormat="1" applyFont="1" applyFill="1" applyBorder="1" applyAlignment="1">
      <alignment vertical="center"/>
    </xf>
    <xf numFmtId="176" fontId="9" fillId="0" borderId="35" xfId="1" applyNumberFormat="1" applyFont="1" applyBorder="1" applyAlignment="1">
      <alignment horizontal="right" vertical="center" indent="1"/>
    </xf>
    <xf numFmtId="176" fontId="9" fillId="0" borderId="36" xfId="1" applyNumberFormat="1" applyFont="1" applyBorder="1" applyAlignment="1">
      <alignment horizontal="right" vertical="center" indent="1"/>
    </xf>
    <xf numFmtId="176" fontId="9" fillId="0" borderId="38" xfId="1" applyNumberFormat="1" applyFont="1" applyBorder="1" applyAlignment="1">
      <alignment horizontal="right" vertical="center" indent="1"/>
    </xf>
    <xf numFmtId="0" fontId="10" fillId="2" borderId="40" xfId="0" applyFont="1" applyFill="1" applyBorder="1" applyAlignment="1">
      <alignment horizontal="center" vertical="center" shrinkToFit="1"/>
    </xf>
    <xf numFmtId="176" fontId="11" fillId="5" borderId="41" xfId="1" applyNumberFormat="1" applyFont="1" applyFill="1" applyBorder="1" applyAlignment="1">
      <alignment vertical="center"/>
    </xf>
    <xf numFmtId="176" fontId="3" fillId="4" borderId="42" xfId="1" applyNumberFormat="1" applyFont="1" applyFill="1" applyBorder="1" applyAlignment="1">
      <alignment vertical="center"/>
    </xf>
    <xf numFmtId="176" fontId="3" fillId="4" borderId="43" xfId="1" applyNumberFormat="1" applyFont="1" applyFill="1" applyBorder="1" applyAlignment="1">
      <alignment vertical="center"/>
    </xf>
    <xf numFmtId="176" fontId="3" fillId="4" borderId="44" xfId="1" applyNumberFormat="1" applyFont="1" applyFill="1" applyBorder="1" applyAlignment="1">
      <alignment vertical="center"/>
    </xf>
    <xf numFmtId="176" fontId="3" fillId="0" borderId="42" xfId="1" applyNumberFormat="1" applyFont="1" applyBorder="1" applyAlignment="1">
      <alignment vertical="center"/>
    </xf>
    <xf numFmtId="176" fontId="3" fillId="0" borderId="43" xfId="1" applyNumberFormat="1" applyFont="1" applyBorder="1" applyAlignment="1">
      <alignment vertical="center"/>
    </xf>
    <xf numFmtId="176" fontId="3" fillId="0" borderId="45" xfId="1" applyNumberFormat="1" applyFont="1" applyBorder="1" applyAlignment="1">
      <alignment vertical="center"/>
    </xf>
    <xf numFmtId="0" fontId="10" fillId="2" borderId="48" xfId="0" applyFont="1" applyFill="1" applyBorder="1" applyAlignment="1">
      <alignment horizontal="center" vertical="center" shrinkToFit="1"/>
    </xf>
    <xf numFmtId="0" fontId="10" fillId="2" borderId="49" xfId="0" applyFont="1" applyFill="1" applyBorder="1" applyAlignment="1">
      <alignment horizontal="center" vertical="center" shrinkToFit="1"/>
    </xf>
    <xf numFmtId="176" fontId="11" fillId="5" borderId="50" xfId="1" applyNumberFormat="1" applyFont="1" applyFill="1" applyBorder="1" applyAlignment="1">
      <alignment vertical="center"/>
    </xf>
    <xf numFmtId="177" fontId="11" fillId="5" borderId="51" xfId="1" applyNumberFormat="1" applyFont="1" applyFill="1" applyBorder="1" applyAlignment="1">
      <alignment vertical="center"/>
    </xf>
    <xf numFmtId="176" fontId="11" fillId="3" borderId="52" xfId="1" applyNumberFormat="1" applyFont="1" applyFill="1" applyBorder="1" applyAlignment="1">
      <alignment vertical="center"/>
    </xf>
    <xf numFmtId="177" fontId="11" fillId="3" borderId="53" xfId="1" applyNumberFormat="1" applyFont="1" applyFill="1" applyBorder="1" applyAlignment="1">
      <alignment vertical="center"/>
    </xf>
    <xf numFmtId="176" fontId="11" fillId="4" borderId="54" xfId="1" applyNumberFormat="1" applyFont="1" applyFill="1" applyBorder="1" applyAlignment="1">
      <alignment vertical="center"/>
    </xf>
    <xf numFmtId="177" fontId="11" fillId="4" borderId="55" xfId="1" applyNumberFormat="1" applyFont="1" applyFill="1" applyBorder="1" applyAlignment="1">
      <alignment vertical="center"/>
    </xf>
    <xf numFmtId="176" fontId="11" fillId="4" borderId="56" xfId="1" applyNumberFormat="1" applyFont="1" applyFill="1" applyBorder="1" applyAlignment="1">
      <alignment vertical="center"/>
    </xf>
    <xf numFmtId="177" fontId="11" fillId="4" borderId="57" xfId="1" applyNumberFormat="1" applyFont="1" applyFill="1" applyBorder="1" applyAlignment="1">
      <alignment vertical="center"/>
    </xf>
    <xf numFmtId="176" fontId="11" fillId="4" borderId="58" xfId="1" applyNumberFormat="1" applyFont="1" applyFill="1" applyBorder="1" applyAlignment="1">
      <alignment vertical="center"/>
    </xf>
    <xf numFmtId="177" fontId="11" fillId="4" borderId="59" xfId="1" applyNumberFormat="1" applyFont="1" applyFill="1" applyBorder="1" applyAlignment="1">
      <alignment vertical="center"/>
    </xf>
    <xf numFmtId="176" fontId="11" fillId="0" borderId="54" xfId="1" applyNumberFormat="1" applyFont="1" applyBorder="1" applyAlignment="1">
      <alignment vertical="center"/>
    </xf>
    <xf numFmtId="177" fontId="11" fillId="0" borderId="55" xfId="1" applyNumberFormat="1" applyFont="1" applyBorder="1" applyAlignment="1">
      <alignment vertical="center"/>
    </xf>
    <xf numFmtId="176" fontId="11" fillId="0" borderId="56" xfId="1" applyNumberFormat="1" applyFont="1" applyBorder="1" applyAlignment="1">
      <alignment vertical="center"/>
    </xf>
    <xf numFmtId="177" fontId="11" fillId="0" borderId="57" xfId="1" applyNumberFormat="1" applyFont="1" applyBorder="1" applyAlignment="1">
      <alignment vertical="center"/>
    </xf>
    <xf numFmtId="176" fontId="11" fillId="0" borderId="60" xfId="1" applyNumberFormat="1" applyFont="1" applyBorder="1" applyAlignment="1">
      <alignment vertical="center"/>
    </xf>
    <xf numFmtId="177" fontId="11" fillId="0" borderId="61" xfId="1" applyNumberFormat="1" applyFont="1" applyBorder="1" applyAlignment="1">
      <alignment vertical="center"/>
    </xf>
    <xf numFmtId="0" fontId="10" fillId="2" borderId="32" xfId="0" applyFont="1" applyFill="1" applyBorder="1" applyAlignment="1">
      <alignment horizontal="center" vertical="center" shrinkToFit="1"/>
    </xf>
    <xf numFmtId="0" fontId="10" fillId="2" borderId="33" xfId="0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 shrinkToFit="1"/>
    </xf>
    <xf numFmtId="0" fontId="10" fillId="2" borderId="46" xfId="0" applyFont="1" applyFill="1" applyBorder="1" applyAlignment="1">
      <alignment horizontal="center" vertical="center" shrinkToFit="1"/>
    </xf>
    <xf numFmtId="0" fontId="10" fillId="2" borderId="47" xfId="0" applyFont="1" applyFill="1" applyBorder="1" applyAlignment="1">
      <alignment horizontal="center" vertical="center" shrinkToFit="1"/>
    </xf>
    <xf numFmtId="0" fontId="10" fillId="2" borderId="39" xfId="0" applyFont="1" applyFill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176" fontId="11" fillId="3" borderId="19" xfId="1" applyNumberFormat="1" applyFont="1" applyFill="1" applyBorder="1" applyAlignment="1">
      <alignment horizontal="center" vertical="center"/>
    </xf>
    <xf numFmtId="176" fontId="11" fillId="3" borderId="20" xfId="1" applyNumberFormat="1" applyFont="1" applyFill="1" applyBorder="1" applyAlignment="1">
      <alignment horizontal="center" vertical="center"/>
    </xf>
    <xf numFmtId="176" fontId="11" fillId="3" borderId="13" xfId="1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21" xfId="0" applyFont="1" applyBorder="1" applyAlignment="1">
      <alignment horizontal="center" vertical="center" shrinkToFit="1"/>
    </xf>
    <xf numFmtId="176" fontId="11" fillId="3" borderId="22" xfId="1" applyNumberFormat="1" applyFont="1" applyFill="1" applyBorder="1" applyAlignment="1">
      <alignment horizontal="center" vertical="center"/>
    </xf>
    <xf numFmtId="176" fontId="11" fillId="3" borderId="15" xfId="1" applyNumberFormat="1" applyFont="1" applyFill="1" applyBorder="1" applyAlignment="1">
      <alignment horizontal="center" vertical="center"/>
    </xf>
    <xf numFmtId="176" fontId="11" fillId="5" borderId="23" xfId="1" applyNumberFormat="1" applyFont="1" applyFill="1" applyBorder="1" applyAlignment="1">
      <alignment horizontal="center" vertical="center"/>
    </xf>
    <xf numFmtId="176" fontId="11" fillId="5" borderId="14" xfId="1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18" xfId="0" applyFont="1" applyFill="1" applyBorder="1" applyAlignment="1">
      <alignment horizontal="center" vertical="center" shrinkToFit="1"/>
    </xf>
    <xf numFmtId="0" fontId="10" fillId="2" borderId="16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E64E2"/>
      <color rgb="FF008000"/>
      <color rgb="FF0000FF"/>
      <color rgb="FFFFFF99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691709</xdr:colOff>
      <xdr:row>0</xdr:row>
      <xdr:rowOff>457744</xdr:rowOff>
    </xdr:from>
    <xdr:to>
      <xdr:col>9</xdr:col>
      <xdr:colOff>134474</xdr:colOff>
      <xdr:row>1</xdr:row>
      <xdr:rowOff>0</xdr:rowOff>
    </xdr:to>
    <xdr:sp macro="" textlink="">
      <xdr:nvSpPr>
        <xdr:cNvPr id="2" name="직사각형 1"/>
        <xdr:cNvSpPr/>
      </xdr:nvSpPr>
      <xdr:spPr>
        <a:xfrm>
          <a:off x="2282944" y="457744"/>
          <a:ext cx="6177501" cy="46521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6"/>
  </sheetPr>
  <dimension ref="A1:K33"/>
  <sheetViews>
    <sheetView tabSelected="1" view="pageBreakPreview" zoomScale="85" zoomScaleSheetLayoutView="85" workbookViewId="0"/>
  </sheetViews>
  <sheetFormatPr defaultRowHeight="13.5"/>
  <cols>
    <col min="1" max="1" width="11.44140625" style="2" customWidth="1"/>
    <col min="2" max="2" width="9" style="2" customWidth="1"/>
    <col min="3" max="3" width="14.109375" style="2" customWidth="1"/>
    <col min="4" max="4" width="11.44140625" style="2" customWidth="1"/>
    <col min="5" max="5" width="11" style="2" bestFit="1" customWidth="1"/>
    <col min="6" max="6" width="10.44140625" style="2" customWidth="1"/>
    <col min="7" max="7" width="10.33203125" style="2" customWidth="1"/>
    <col min="8" max="8" width="10.44140625" style="2" customWidth="1"/>
    <col min="9" max="9" width="8.44140625" style="2" customWidth="1"/>
    <col min="10" max="10" width="10.44140625" style="2" customWidth="1"/>
    <col min="11" max="11" width="8.88671875" style="2" customWidth="1"/>
    <col min="12" max="16384" width="8.88671875" style="2"/>
  </cols>
  <sheetData>
    <row r="1" spans="1:11" s="1" customFormat="1" ht="39.75" customHeight="1">
      <c r="B1" s="82" t="s">
        <v>4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ht="18.75">
      <c r="B2" s="83" t="s">
        <v>5</v>
      </c>
      <c r="C2" s="83"/>
      <c r="D2" s="83"/>
      <c r="E2" s="83"/>
      <c r="F2" s="83"/>
      <c r="G2" s="83"/>
      <c r="H2" s="83"/>
      <c r="I2" s="83"/>
      <c r="J2" s="83"/>
      <c r="K2" s="83"/>
    </row>
    <row r="3" spans="1:11" ht="18.75"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 s="3" customFormat="1" ht="26.25" customHeight="1" thickBot="1">
      <c r="C4" s="5"/>
      <c r="D4" s="5"/>
      <c r="E4" s="6"/>
      <c r="F4" s="6"/>
      <c r="G4" s="7"/>
      <c r="H4" s="6"/>
      <c r="I4" s="6"/>
      <c r="J4" s="6"/>
      <c r="K4" s="7" t="s">
        <v>71</v>
      </c>
    </row>
    <row r="5" spans="1:11" s="3" customFormat="1" ht="33" customHeight="1">
      <c r="A5" s="101" t="s">
        <v>3</v>
      </c>
      <c r="B5" s="88" t="s">
        <v>49</v>
      </c>
      <c r="C5" s="88" t="s">
        <v>0</v>
      </c>
      <c r="D5" s="88" t="s">
        <v>1</v>
      </c>
      <c r="E5" s="80" t="s">
        <v>2</v>
      </c>
      <c r="F5" s="85" t="s">
        <v>48</v>
      </c>
      <c r="G5" s="86"/>
      <c r="H5" s="87" t="s">
        <v>69</v>
      </c>
      <c r="I5" s="88"/>
      <c r="J5" s="88" t="s">
        <v>67</v>
      </c>
      <c r="K5" s="89"/>
    </row>
    <row r="6" spans="1:11" s="3" customFormat="1" ht="33" customHeight="1" thickBot="1">
      <c r="A6" s="102"/>
      <c r="B6" s="103"/>
      <c r="C6" s="103"/>
      <c r="D6" s="103"/>
      <c r="E6" s="81"/>
      <c r="F6" s="62" t="s">
        <v>68</v>
      </c>
      <c r="G6" s="63" t="s">
        <v>70</v>
      </c>
      <c r="H6" s="54" t="s">
        <v>68</v>
      </c>
      <c r="I6" s="44" t="s">
        <v>70</v>
      </c>
      <c r="J6" s="45" t="s">
        <v>68</v>
      </c>
      <c r="K6" s="9" t="s">
        <v>70</v>
      </c>
    </row>
    <row r="7" spans="1:11" s="3" customFormat="1" ht="33.75" customHeight="1" thickTop="1">
      <c r="A7" s="98" t="s">
        <v>50</v>
      </c>
      <c r="B7" s="99"/>
      <c r="C7" s="99"/>
      <c r="D7" s="99"/>
      <c r="E7" s="46">
        <f>E8+E9+E19</f>
        <v>1067487</v>
      </c>
      <c r="F7" s="64">
        <f t="shared" ref="F7" si="0">H7+J7</f>
        <v>38224</v>
      </c>
      <c r="G7" s="65">
        <f t="shared" ref="G7" si="1">F7/E7*100</f>
        <v>3.5807461823891065</v>
      </c>
      <c r="H7" s="55">
        <f>H8+H9+H19</f>
        <v>17047</v>
      </c>
      <c r="I7" s="40">
        <f t="shared" ref="I7" si="2">H7/E7*100</f>
        <v>1.5969281124735009</v>
      </c>
      <c r="J7" s="10">
        <f>J8+J9+J19</f>
        <v>21177</v>
      </c>
      <c r="K7" s="42">
        <f t="shared" ref="K7" si="3">J7/E7*100</f>
        <v>1.9838180699156056</v>
      </c>
    </row>
    <row r="8" spans="1:11" s="3" customFormat="1" ht="42.75" customHeight="1">
      <c r="A8" s="31" t="s">
        <v>58</v>
      </c>
      <c r="B8" s="32" t="s">
        <v>53</v>
      </c>
      <c r="C8" s="32" t="s">
        <v>57</v>
      </c>
      <c r="D8" s="32" t="s">
        <v>57</v>
      </c>
      <c r="E8" s="47">
        <v>47504</v>
      </c>
      <c r="F8" s="66">
        <f t="shared" ref="F8" si="4">H8+J8</f>
        <v>3728</v>
      </c>
      <c r="G8" s="67">
        <f t="shared" ref="G8" si="5">F8/E8*100</f>
        <v>7.8477601886156965</v>
      </c>
      <c r="H8" s="29">
        <v>1882</v>
      </c>
      <c r="I8" s="41">
        <f t="shared" ref="I8" si="6">H8/E8*100</f>
        <v>3.9617716402829233</v>
      </c>
      <c r="J8" s="29">
        <v>1846</v>
      </c>
      <c r="K8" s="43">
        <f t="shared" ref="K8" si="7">J8/E8*100</f>
        <v>3.8859885483327723</v>
      </c>
    </row>
    <row r="9" spans="1:11" s="3" customFormat="1" ht="32.25" customHeight="1">
      <c r="A9" s="93" t="s">
        <v>63</v>
      </c>
      <c r="B9" s="90" t="s">
        <v>55</v>
      </c>
      <c r="C9" s="91"/>
      <c r="D9" s="92"/>
      <c r="E9" s="47">
        <f>SUM(E10:E18)</f>
        <v>624205</v>
      </c>
      <c r="F9" s="66">
        <f t="shared" ref="F9" si="8">H9+J9</f>
        <v>15538</v>
      </c>
      <c r="G9" s="67">
        <f t="shared" ref="G9" si="9">F9/E9*100</f>
        <v>2.4892463213207199</v>
      </c>
      <c r="H9" s="29">
        <f>SUM(H10:H18)</f>
        <v>6444</v>
      </c>
      <c r="I9" s="41">
        <f t="shared" ref="I9" si="10">H9/E9*100</f>
        <v>1.0323531532108843</v>
      </c>
      <c r="J9" s="29">
        <f>SUM(J10:J18)</f>
        <v>9094</v>
      </c>
      <c r="K9" s="43">
        <f t="shared" ref="K9" si="11">J9/E9*100</f>
        <v>1.4568931681098356</v>
      </c>
    </row>
    <row r="10" spans="1:11" s="3" customFormat="1" ht="32.25" customHeight="1">
      <c r="A10" s="94"/>
      <c r="B10" s="33" t="s">
        <v>59</v>
      </c>
      <c r="C10" s="34" t="s">
        <v>62</v>
      </c>
      <c r="D10" s="34" t="s">
        <v>6</v>
      </c>
      <c r="E10" s="48">
        <v>81807</v>
      </c>
      <c r="F10" s="68">
        <f>H10+J10</f>
        <v>1727</v>
      </c>
      <c r="G10" s="69">
        <f t="shared" ref="G10:G25" si="12">F10/E10*100</f>
        <v>2.111066290170768</v>
      </c>
      <c r="H10" s="56">
        <v>685</v>
      </c>
      <c r="I10" s="12">
        <f>H10/E10*100</f>
        <v>0.83733665823218051</v>
      </c>
      <c r="J10" s="11">
        <v>1042</v>
      </c>
      <c r="K10" s="13">
        <f>J10/E10*100</f>
        <v>1.2737296319385871</v>
      </c>
    </row>
    <row r="11" spans="1:11" s="3" customFormat="1" ht="32.25" customHeight="1">
      <c r="A11" s="94"/>
      <c r="B11" s="84" t="s">
        <v>60</v>
      </c>
      <c r="C11" s="35" t="s">
        <v>7</v>
      </c>
      <c r="D11" s="35" t="s">
        <v>8</v>
      </c>
      <c r="E11" s="49">
        <v>86045</v>
      </c>
      <c r="F11" s="70">
        <f>H11+J11</f>
        <v>1483</v>
      </c>
      <c r="G11" s="71">
        <f t="shared" si="12"/>
        <v>1.7235167644837002</v>
      </c>
      <c r="H11" s="57">
        <v>652</v>
      </c>
      <c r="I11" s="15">
        <f t="shared" ref="I11:I25" si="13">H11/E11*100</f>
        <v>0.75774304143180893</v>
      </c>
      <c r="J11" s="14">
        <v>831</v>
      </c>
      <c r="K11" s="16">
        <f>J11/E11*100</f>
        <v>0.96577372305189146</v>
      </c>
    </row>
    <row r="12" spans="1:11" s="3" customFormat="1" ht="32.25" customHeight="1">
      <c r="A12" s="94"/>
      <c r="B12" s="84"/>
      <c r="C12" s="35" t="s">
        <v>9</v>
      </c>
      <c r="D12" s="35" t="s">
        <v>10</v>
      </c>
      <c r="E12" s="49">
        <v>44720</v>
      </c>
      <c r="F12" s="70">
        <f t="shared" ref="F12:F25" si="14">H12+J12</f>
        <v>1091</v>
      </c>
      <c r="G12" s="71">
        <f t="shared" si="12"/>
        <v>2.439624329159213</v>
      </c>
      <c r="H12" s="57">
        <v>484</v>
      </c>
      <c r="I12" s="15">
        <f t="shared" si="13"/>
        <v>1.0822898032200359</v>
      </c>
      <c r="J12" s="14">
        <v>607</v>
      </c>
      <c r="K12" s="16">
        <f t="shared" ref="K12:K25" si="15">J12/E12*100</f>
        <v>1.3573345259391771</v>
      </c>
    </row>
    <row r="13" spans="1:11" s="3" customFormat="1" ht="32.25" customHeight="1">
      <c r="A13" s="94"/>
      <c r="B13" s="84" t="s">
        <v>61</v>
      </c>
      <c r="C13" s="35" t="s">
        <v>11</v>
      </c>
      <c r="D13" s="35" t="s">
        <v>12</v>
      </c>
      <c r="E13" s="49">
        <v>71870</v>
      </c>
      <c r="F13" s="70">
        <f t="shared" si="14"/>
        <v>2364</v>
      </c>
      <c r="G13" s="71">
        <f t="shared" si="12"/>
        <v>3.2892722972032837</v>
      </c>
      <c r="H13" s="57">
        <v>855</v>
      </c>
      <c r="I13" s="15">
        <f t="shared" si="13"/>
        <v>1.1896479755113398</v>
      </c>
      <c r="J13" s="14">
        <v>1509</v>
      </c>
      <c r="K13" s="16">
        <f t="shared" si="15"/>
        <v>2.0996243216919437</v>
      </c>
    </row>
    <row r="14" spans="1:11" s="3" customFormat="1" ht="32.25" customHeight="1">
      <c r="A14" s="94"/>
      <c r="B14" s="84"/>
      <c r="C14" s="35" t="s">
        <v>13</v>
      </c>
      <c r="D14" s="35" t="s">
        <v>14</v>
      </c>
      <c r="E14" s="49">
        <v>92036</v>
      </c>
      <c r="F14" s="70">
        <f t="shared" si="14"/>
        <v>1797</v>
      </c>
      <c r="G14" s="71">
        <f t="shared" si="12"/>
        <v>1.9524968490590637</v>
      </c>
      <c r="H14" s="57">
        <v>459</v>
      </c>
      <c r="I14" s="15">
        <f t="shared" si="13"/>
        <v>0.49871789299839192</v>
      </c>
      <c r="J14" s="14">
        <v>1338</v>
      </c>
      <c r="K14" s="16">
        <f t="shared" si="15"/>
        <v>1.453778956060672</v>
      </c>
    </row>
    <row r="15" spans="1:11" s="3" customFormat="1" ht="32.25" customHeight="1">
      <c r="A15" s="94"/>
      <c r="B15" s="84" t="s">
        <v>15</v>
      </c>
      <c r="C15" s="35" t="s">
        <v>16</v>
      </c>
      <c r="D15" s="35" t="s">
        <v>17</v>
      </c>
      <c r="E15" s="49">
        <v>83771</v>
      </c>
      <c r="F15" s="70">
        <f t="shared" si="14"/>
        <v>1394</v>
      </c>
      <c r="G15" s="71">
        <f t="shared" si="12"/>
        <v>1.6640603550154589</v>
      </c>
      <c r="H15" s="57">
        <v>639</v>
      </c>
      <c r="I15" s="15">
        <f t="shared" si="13"/>
        <v>0.7627938069260245</v>
      </c>
      <c r="J15" s="14">
        <v>755</v>
      </c>
      <c r="K15" s="16">
        <f t="shared" si="15"/>
        <v>0.90126654808943429</v>
      </c>
    </row>
    <row r="16" spans="1:11" s="3" customFormat="1" ht="32.25" customHeight="1">
      <c r="A16" s="94"/>
      <c r="B16" s="84"/>
      <c r="C16" s="35" t="s">
        <v>18</v>
      </c>
      <c r="D16" s="35" t="s">
        <v>17</v>
      </c>
      <c r="E16" s="49">
        <v>91109</v>
      </c>
      <c r="F16" s="70">
        <f t="shared" si="14"/>
        <v>1504</v>
      </c>
      <c r="G16" s="71">
        <f t="shared" si="12"/>
        <v>1.6507699568648542</v>
      </c>
      <c r="H16" s="57">
        <v>626</v>
      </c>
      <c r="I16" s="15">
        <f t="shared" si="13"/>
        <v>0.68708909108869598</v>
      </c>
      <c r="J16" s="14">
        <v>878</v>
      </c>
      <c r="K16" s="16">
        <f t="shared" si="15"/>
        <v>0.96368086577615819</v>
      </c>
    </row>
    <row r="17" spans="1:11" s="3" customFormat="1" ht="32.25" customHeight="1">
      <c r="A17" s="94"/>
      <c r="B17" s="84"/>
      <c r="C17" s="35" t="s">
        <v>19</v>
      </c>
      <c r="D17" s="35" t="s">
        <v>46</v>
      </c>
      <c r="E17" s="49">
        <v>57145</v>
      </c>
      <c r="F17" s="70">
        <f t="shared" si="14"/>
        <v>2216</v>
      </c>
      <c r="G17" s="71">
        <f t="shared" si="12"/>
        <v>3.8778545804532327</v>
      </c>
      <c r="H17" s="57">
        <v>988</v>
      </c>
      <c r="I17" s="15">
        <f t="shared" si="13"/>
        <v>1.7289351649313149</v>
      </c>
      <c r="J17" s="14">
        <v>1228</v>
      </c>
      <c r="K17" s="16">
        <f t="shared" si="15"/>
        <v>2.148919415521918</v>
      </c>
    </row>
    <row r="18" spans="1:11" s="3" customFormat="1" ht="32.25" customHeight="1">
      <c r="A18" s="100"/>
      <c r="B18" s="38" t="s">
        <v>52</v>
      </c>
      <c r="C18" s="36" t="s">
        <v>65</v>
      </c>
      <c r="D18" s="36" t="s">
        <v>47</v>
      </c>
      <c r="E18" s="50">
        <v>15702</v>
      </c>
      <c r="F18" s="72">
        <f t="shared" si="14"/>
        <v>1962</v>
      </c>
      <c r="G18" s="73">
        <f t="shared" si="12"/>
        <v>12.495223538402751</v>
      </c>
      <c r="H18" s="58">
        <v>1056</v>
      </c>
      <c r="I18" s="18">
        <f t="shared" si="13"/>
        <v>6.7252579289262506</v>
      </c>
      <c r="J18" s="17">
        <v>906</v>
      </c>
      <c r="K18" s="19">
        <f t="shared" si="15"/>
        <v>5.7699656094764995</v>
      </c>
    </row>
    <row r="19" spans="1:11" s="3" customFormat="1" ht="32.25" customHeight="1">
      <c r="A19" s="93" t="s">
        <v>64</v>
      </c>
      <c r="B19" s="96" t="s">
        <v>56</v>
      </c>
      <c r="C19" s="97"/>
      <c r="D19" s="97"/>
      <c r="E19" s="47">
        <f>SUM(E20:E32)</f>
        <v>395778</v>
      </c>
      <c r="F19" s="66">
        <f t="shared" ref="F19" si="16">H19+J19</f>
        <v>18958</v>
      </c>
      <c r="G19" s="67">
        <f t="shared" ref="G19" si="17">F19/E19*100</f>
        <v>4.7900590735210145</v>
      </c>
      <c r="H19" s="29">
        <f>SUM(H20:H32)</f>
        <v>8721</v>
      </c>
      <c r="I19" s="41">
        <f t="shared" ref="I19" si="18">H19/E19*100</f>
        <v>2.203508027227385</v>
      </c>
      <c r="J19" s="29">
        <f>SUM(J20:J32)</f>
        <v>10237</v>
      </c>
      <c r="K19" s="43">
        <f t="shared" ref="K19" si="19">J19/E19*100</f>
        <v>2.586551046293629</v>
      </c>
    </row>
    <row r="20" spans="1:11" s="3" customFormat="1" ht="32.25" customHeight="1">
      <c r="A20" s="94"/>
      <c r="B20" s="33" t="s">
        <v>51</v>
      </c>
      <c r="C20" s="34" t="s">
        <v>20</v>
      </c>
      <c r="D20" s="34" t="s">
        <v>21</v>
      </c>
      <c r="E20" s="51">
        <v>45161</v>
      </c>
      <c r="F20" s="74">
        <f t="shared" si="14"/>
        <v>1929</v>
      </c>
      <c r="G20" s="75">
        <f t="shared" si="12"/>
        <v>4.2713846017581538</v>
      </c>
      <c r="H20" s="59">
        <v>671</v>
      </c>
      <c r="I20" s="21">
        <f t="shared" si="13"/>
        <v>1.4857952658267088</v>
      </c>
      <c r="J20" s="20">
        <v>1258</v>
      </c>
      <c r="K20" s="22">
        <f t="shared" si="15"/>
        <v>2.7855893359314452</v>
      </c>
    </row>
    <row r="21" spans="1:11" s="3" customFormat="1" ht="32.25" customHeight="1">
      <c r="A21" s="94"/>
      <c r="B21" s="84" t="s">
        <v>60</v>
      </c>
      <c r="C21" s="35" t="s">
        <v>22</v>
      </c>
      <c r="D21" s="35" t="s">
        <v>14</v>
      </c>
      <c r="E21" s="52">
        <v>26262</v>
      </c>
      <c r="F21" s="76">
        <f t="shared" si="14"/>
        <v>860</v>
      </c>
      <c r="G21" s="77">
        <f t="shared" si="12"/>
        <v>3.2746934734597519</v>
      </c>
      <c r="H21" s="60">
        <v>447</v>
      </c>
      <c r="I21" s="24">
        <f t="shared" si="13"/>
        <v>1.7020790495773361</v>
      </c>
      <c r="J21" s="23">
        <v>413</v>
      </c>
      <c r="K21" s="25">
        <f t="shared" si="15"/>
        <v>1.5726144238824156</v>
      </c>
    </row>
    <row r="22" spans="1:11" s="3" customFormat="1" ht="32.25" customHeight="1">
      <c r="A22" s="94"/>
      <c r="B22" s="84"/>
      <c r="C22" s="35" t="s">
        <v>23</v>
      </c>
      <c r="D22" s="35" t="s">
        <v>24</v>
      </c>
      <c r="E22" s="52">
        <v>32691</v>
      </c>
      <c r="F22" s="76">
        <f t="shared" si="14"/>
        <v>845</v>
      </c>
      <c r="G22" s="77">
        <f t="shared" si="12"/>
        <v>2.5848092747239302</v>
      </c>
      <c r="H22" s="60">
        <v>422</v>
      </c>
      <c r="I22" s="24">
        <f t="shared" si="13"/>
        <v>1.2908751644183414</v>
      </c>
      <c r="J22" s="23">
        <v>423</v>
      </c>
      <c r="K22" s="25">
        <f t="shared" si="15"/>
        <v>1.2939341103055886</v>
      </c>
    </row>
    <row r="23" spans="1:11" s="3" customFormat="1" ht="32.25" customHeight="1">
      <c r="A23" s="94"/>
      <c r="B23" s="84" t="s">
        <v>61</v>
      </c>
      <c r="C23" s="35" t="s">
        <v>25</v>
      </c>
      <c r="D23" s="35" t="s">
        <v>26</v>
      </c>
      <c r="E23" s="52">
        <v>42286</v>
      </c>
      <c r="F23" s="76">
        <f t="shared" si="14"/>
        <v>853</v>
      </c>
      <c r="G23" s="77">
        <f t="shared" si="12"/>
        <v>2.017216099891217</v>
      </c>
      <c r="H23" s="60">
        <v>379</v>
      </c>
      <c r="I23" s="24">
        <f t="shared" si="13"/>
        <v>0.89627772785319026</v>
      </c>
      <c r="J23" s="23">
        <v>474</v>
      </c>
      <c r="K23" s="25">
        <f t="shared" si="15"/>
        <v>1.1209383720380268</v>
      </c>
    </row>
    <row r="24" spans="1:11" s="3" customFormat="1" ht="32.25" customHeight="1">
      <c r="A24" s="94"/>
      <c r="B24" s="84"/>
      <c r="C24" s="35" t="s">
        <v>27</v>
      </c>
      <c r="D24" s="35" t="s">
        <v>12</v>
      </c>
      <c r="E24" s="52">
        <v>43057</v>
      </c>
      <c r="F24" s="76">
        <f t="shared" si="14"/>
        <v>1772</v>
      </c>
      <c r="G24" s="77">
        <f t="shared" si="12"/>
        <v>4.1154748356829325</v>
      </c>
      <c r="H24" s="60">
        <v>823</v>
      </c>
      <c r="I24" s="24">
        <f t="shared" si="13"/>
        <v>1.9114197459182014</v>
      </c>
      <c r="J24" s="23">
        <v>949</v>
      </c>
      <c r="K24" s="25">
        <f t="shared" si="15"/>
        <v>2.2040550897647306</v>
      </c>
    </row>
    <row r="25" spans="1:11" s="3" customFormat="1" ht="32.25" customHeight="1">
      <c r="A25" s="94"/>
      <c r="B25" s="30" t="s">
        <v>28</v>
      </c>
      <c r="C25" s="35" t="s">
        <v>29</v>
      </c>
      <c r="D25" s="35" t="s">
        <v>30</v>
      </c>
      <c r="E25" s="52">
        <v>38328</v>
      </c>
      <c r="F25" s="76">
        <f t="shared" si="14"/>
        <v>1704</v>
      </c>
      <c r="G25" s="77">
        <f t="shared" si="12"/>
        <v>4.4458359423919847</v>
      </c>
      <c r="H25" s="60">
        <v>626</v>
      </c>
      <c r="I25" s="24">
        <f t="shared" si="13"/>
        <v>1.6332707159256938</v>
      </c>
      <c r="J25" s="23">
        <v>1078</v>
      </c>
      <c r="K25" s="25">
        <f t="shared" si="15"/>
        <v>2.8125652264662913</v>
      </c>
    </row>
    <row r="26" spans="1:11" s="3" customFormat="1" ht="32.25" customHeight="1">
      <c r="A26" s="94"/>
      <c r="B26" s="30" t="s">
        <v>15</v>
      </c>
      <c r="C26" s="35" t="s">
        <v>31</v>
      </c>
      <c r="D26" s="35" t="s">
        <v>32</v>
      </c>
      <c r="E26" s="52">
        <v>67614</v>
      </c>
      <c r="F26" s="76">
        <f t="shared" ref="F26:F32" si="20">H26+J26</f>
        <v>1529</v>
      </c>
      <c r="G26" s="77">
        <f t="shared" ref="G26:G32" si="21">F26/E26*100</f>
        <v>2.2613659892921585</v>
      </c>
      <c r="H26" s="60">
        <v>577</v>
      </c>
      <c r="I26" s="24">
        <f t="shared" ref="I26:I32" si="22">H26/E26*100</f>
        <v>0.85337356168840772</v>
      </c>
      <c r="J26" s="23">
        <v>952</v>
      </c>
      <c r="K26" s="25">
        <f t="shared" ref="K26:K32" si="23">J26/E26*100</f>
        <v>1.4079924276037508</v>
      </c>
    </row>
    <row r="27" spans="1:11" s="3" customFormat="1" ht="32.25" customHeight="1">
      <c r="A27" s="94"/>
      <c r="B27" s="30" t="s">
        <v>33</v>
      </c>
      <c r="C27" s="35" t="s">
        <v>34</v>
      </c>
      <c r="D27" s="35" t="s">
        <v>35</v>
      </c>
      <c r="E27" s="52">
        <v>11052</v>
      </c>
      <c r="F27" s="76">
        <f t="shared" si="20"/>
        <v>586</v>
      </c>
      <c r="G27" s="77">
        <f t="shared" si="21"/>
        <v>5.3022077452044885</v>
      </c>
      <c r="H27" s="60">
        <v>256</v>
      </c>
      <c r="I27" s="24">
        <f t="shared" si="22"/>
        <v>2.3163228374954761</v>
      </c>
      <c r="J27" s="23">
        <v>330</v>
      </c>
      <c r="K27" s="25">
        <f t="shared" si="23"/>
        <v>2.9858849077090119</v>
      </c>
    </row>
    <row r="28" spans="1:11" s="3" customFormat="1" ht="32.25" customHeight="1">
      <c r="A28" s="94"/>
      <c r="B28" s="30" t="s">
        <v>36</v>
      </c>
      <c r="C28" s="35" t="s">
        <v>37</v>
      </c>
      <c r="D28" s="35" t="s">
        <v>66</v>
      </c>
      <c r="E28" s="52">
        <v>12059</v>
      </c>
      <c r="F28" s="76">
        <f t="shared" si="20"/>
        <v>1059</v>
      </c>
      <c r="G28" s="77">
        <f t="shared" si="21"/>
        <v>8.7818227050335853</v>
      </c>
      <c r="H28" s="60">
        <v>428</v>
      </c>
      <c r="I28" s="24">
        <f t="shared" si="22"/>
        <v>3.5492163529314205</v>
      </c>
      <c r="J28" s="23">
        <v>631</v>
      </c>
      <c r="K28" s="25">
        <f t="shared" si="23"/>
        <v>5.232606352102164</v>
      </c>
    </row>
    <row r="29" spans="1:11" s="3" customFormat="1" ht="32.25" customHeight="1">
      <c r="A29" s="94"/>
      <c r="B29" s="84" t="s">
        <v>52</v>
      </c>
      <c r="C29" s="35" t="s">
        <v>38</v>
      </c>
      <c r="D29" s="35" t="s">
        <v>39</v>
      </c>
      <c r="E29" s="52">
        <v>23721</v>
      </c>
      <c r="F29" s="76">
        <f t="shared" si="20"/>
        <v>2363</v>
      </c>
      <c r="G29" s="77">
        <f t="shared" si="21"/>
        <v>9.9616373677332319</v>
      </c>
      <c r="H29" s="60">
        <v>1299</v>
      </c>
      <c r="I29" s="24">
        <f t="shared" si="22"/>
        <v>5.4761603642342225</v>
      </c>
      <c r="J29" s="23">
        <v>1064</v>
      </c>
      <c r="K29" s="25">
        <f t="shared" si="23"/>
        <v>4.4854770034990095</v>
      </c>
    </row>
    <row r="30" spans="1:11" s="3" customFormat="1" ht="32.25" customHeight="1">
      <c r="A30" s="94"/>
      <c r="B30" s="84"/>
      <c r="C30" s="35" t="s">
        <v>40</v>
      </c>
      <c r="D30" s="35" t="s">
        <v>41</v>
      </c>
      <c r="E30" s="52">
        <v>10231</v>
      </c>
      <c r="F30" s="76">
        <f t="shared" si="20"/>
        <v>1640</v>
      </c>
      <c r="G30" s="77">
        <f t="shared" si="21"/>
        <v>16.029713615482358</v>
      </c>
      <c r="H30" s="60">
        <v>934</v>
      </c>
      <c r="I30" s="24">
        <f t="shared" si="22"/>
        <v>9.1291173883295862</v>
      </c>
      <c r="J30" s="23">
        <v>706</v>
      </c>
      <c r="K30" s="25">
        <f t="shared" si="23"/>
        <v>6.9005962271527705</v>
      </c>
    </row>
    <row r="31" spans="1:11" s="3" customFormat="1" ht="32.25" customHeight="1">
      <c r="A31" s="94"/>
      <c r="B31" s="30" t="s">
        <v>54</v>
      </c>
      <c r="C31" s="35" t="s">
        <v>42</v>
      </c>
      <c r="D31" s="35" t="s">
        <v>43</v>
      </c>
      <c r="E31" s="52">
        <v>18778</v>
      </c>
      <c r="F31" s="76">
        <f t="shared" si="20"/>
        <v>1777</v>
      </c>
      <c r="G31" s="77">
        <f t="shared" si="21"/>
        <v>9.4632016189157522</v>
      </c>
      <c r="H31" s="60">
        <v>875</v>
      </c>
      <c r="I31" s="24">
        <f t="shared" si="22"/>
        <v>4.6597081691340927</v>
      </c>
      <c r="J31" s="23">
        <v>902</v>
      </c>
      <c r="K31" s="25">
        <f t="shared" si="23"/>
        <v>4.8034934497816595</v>
      </c>
    </row>
    <row r="32" spans="1:11" s="3" customFormat="1" ht="32.25" customHeight="1" thickBot="1">
      <c r="A32" s="95"/>
      <c r="B32" s="39" t="s">
        <v>53</v>
      </c>
      <c r="C32" s="37" t="s">
        <v>44</v>
      </c>
      <c r="D32" s="37" t="s">
        <v>45</v>
      </c>
      <c r="E32" s="53">
        <v>24538</v>
      </c>
      <c r="F32" s="78">
        <f t="shared" si="20"/>
        <v>2041</v>
      </c>
      <c r="G32" s="79">
        <f t="shared" si="21"/>
        <v>8.3177113049148268</v>
      </c>
      <c r="H32" s="61">
        <v>984</v>
      </c>
      <c r="I32" s="27">
        <f t="shared" si="22"/>
        <v>4.0101067731681477</v>
      </c>
      <c r="J32" s="26">
        <v>1057</v>
      </c>
      <c r="K32" s="28">
        <f t="shared" si="23"/>
        <v>4.3076045317466791</v>
      </c>
    </row>
    <row r="33" spans="2:4" ht="30" customHeight="1">
      <c r="B33" s="4"/>
      <c r="D33" s="4"/>
    </row>
  </sheetData>
  <mergeCells count="21">
    <mergeCell ref="A19:A32"/>
    <mergeCell ref="B19:D19"/>
    <mergeCell ref="A7:D7"/>
    <mergeCell ref="A9:A18"/>
    <mergeCell ref="A5:A6"/>
    <mergeCell ref="B5:B6"/>
    <mergeCell ref="C5:C6"/>
    <mergeCell ref="D5:D6"/>
    <mergeCell ref="B15:B17"/>
    <mergeCell ref="B21:B22"/>
    <mergeCell ref="B23:B24"/>
    <mergeCell ref="B29:B30"/>
    <mergeCell ref="E5:E6"/>
    <mergeCell ref="B1:K1"/>
    <mergeCell ref="B2:K2"/>
    <mergeCell ref="B11:B12"/>
    <mergeCell ref="B13:B14"/>
    <mergeCell ref="F5:G5"/>
    <mergeCell ref="H5:I5"/>
    <mergeCell ref="J5:K5"/>
    <mergeCell ref="B9:D9"/>
  </mergeCells>
  <phoneticPr fontId="1" type="noConversion"/>
  <printOptions horizontalCentered="1"/>
  <pageMargins left="0.43307086614173229" right="0.35433070866141736" top="0.62992125984251968" bottom="0.51181102362204722" header="0.31496062992125984" footer="0.31496062992125984"/>
  <pageSetup paperSize="9" scale="70" orientation="portrait" r:id="rId1"/>
  <ignoredErrors>
    <ignoredError sqref="I9 I19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사전투표진행상황</vt:lpstr>
      <vt:lpstr>사전투표진행상황!Print_Area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DB405</dc:creator>
  <cp:lastModifiedBy>김종만</cp:lastModifiedBy>
  <cp:lastPrinted>2015-10-24T03:09:35Z</cp:lastPrinted>
  <dcterms:created xsi:type="dcterms:W3CDTF">2008-06-04T14:23:06Z</dcterms:created>
  <dcterms:modified xsi:type="dcterms:W3CDTF">2015-10-24T09:12:44Z</dcterms:modified>
</cp:coreProperties>
</file>