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사전투표진행상황" sheetId="18" r:id="rId1"/>
  </sheets>
  <definedNames>
    <definedName name="_xlnm.Print_Area" localSheetId="0">사전투표진행상황!$A$1:$G$22</definedName>
  </definedNames>
  <calcPr calcId="125725"/>
</workbook>
</file>

<file path=xl/calcChain.xml><?xml version="1.0" encoding="utf-8"?>
<calcChain xmlns="http://schemas.openxmlformats.org/spreadsheetml/2006/main">
  <c r="F5" i="18"/>
  <c r="G11"/>
  <c r="G9"/>
  <c r="E8"/>
  <c r="E6" s="1"/>
  <c r="F10"/>
  <c r="G10" s="1"/>
  <c r="F14"/>
  <c r="G14" s="1"/>
  <c r="F6"/>
  <c r="E14"/>
  <c r="G6" l="1"/>
  <c r="G16"/>
  <c r="G15"/>
  <c r="G21"/>
  <c r="G20"/>
  <c r="G19"/>
  <c r="G18"/>
  <c r="G17"/>
  <c r="G13"/>
  <c r="G12"/>
  <c r="G8"/>
  <c r="G7"/>
  <c r="G5" l="1"/>
</calcChain>
</file>

<file path=xl/sharedStrings.xml><?xml version="1.0" encoding="utf-8"?>
<sst xmlns="http://schemas.openxmlformats.org/spreadsheetml/2006/main" count="52" uniqueCount="48">
  <si>
    <t>평택시</t>
    <phoneticPr fontId="1" type="noConversion"/>
  </si>
  <si>
    <t>곡성군</t>
    <phoneticPr fontId="1" type="noConversion"/>
  </si>
  <si>
    <t>서울</t>
    <phoneticPr fontId="1" type="noConversion"/>
  </si>
  <si>
    <t>합            계</t>
    <phoneticPr fontId="1" type="noConversion"/>
  </si>
  <si>
    <t>광주</t>
    <phoneticPr fontId="1" type="noConversion"/>
  </si>
  <si>
    <t>시도명</t>
    <phoneticPr fontId="1" type="noConversion"/>
  </si>
  <si>
    <t>선거구명</t>
    <phoneticPr fontId="1" type="noConversion"/>
  </si>
  <si>
    <t>구시군명</t>
    <phoneticPr fontId="1" type="noConversion"/>
  </si>
  <si>
    <t>선거인수</t>
    <phoneticPr fontId="1" type="noConversion"/>
  </si>
  <si>
    <t>사전투표자수</t>
    <phoneticPr fontId="1" type="noConversion"/>
  </si>
  <si>
    <t>투 표 율 (%)</t>
    <phoneticPr fontId="1" type="noConversion"/>
  </si>
  <si>
    <t>4.29. 재보궐선거 사전투표 진행상황</t>
    <phoneticPr fontId="1" type="noConversion"/>
  </si>
  <si>
    <t>[사전투표기간 : 4. 24~4. 25]</t>
    <phoneticPr fontId="1" type="noConversion"/>
  </si>
  <si>
    <t>관악구을</t>
    <phoneticPr fontId="1" type="noConversion"/>
  </si>
  <si>
    <t>관악구</t>
    <phoneticPr fontId="1" type="noConversion"/>
  </si>
  <si>
    <t>경기</t>
    <phoneticPr fontId="1" type="noConversion"/>
  </si>
  <si>
    <t>서구강화군을</t>
    <phoneticPr fontId="1" type="noConversion"/>
  </si>
  <si>
    <t>강화군</t>
    <phoneticPr fontId="1" type="noConversion"/>
  </si>
  <si>
    <t>서구을</t>
    <phoneticPr fontId="1" type="noConversion"/>
  </si>
  <si>
    <t>서구</t>
    <phoneticPr fontId="1" type="noConversion"/>
  </si>
  <si>
    <t>성남시중원구</t>
    <phoneticPr fontId="1" type="noConversion"/>
  </si>
  <si>
    <t>국회의원</t>
    <phoneticPr fontId="1" type="noConversion"/>
  </si>
  <si>
    <t>기초의원</t>
    <phoneticPr fontId="1" type="noConversion"/>
  </si>
  <si>
    <t>구 분</t>
    <phoneticPr fontId="1" type="noConversion"/>
  </si>
  <si>
    <t>강원</t>
    <phoneticPr fontId="1" type="noConversion"/>
  </si>
  <si>
    <t>양구군</t>
    <phoneticPr fontId="1" type="noConversion"/>
  </si>
  <si>
    <t>성북구</t>
    <phoneticPr fontId="1" type="noConversion"/>
  </si>
  <si>
    <t>성북구아</t>
    <phoneticPr fontId="1" type="noConversion"/>
  </si>
  <si>
    <t>인천</t>
    <phoneticPr fontId="1" type="noConversion"/>
  </si>
  <si>
    <t>강화군나</t>
    <phoneticPr fontId="1" type="noConversion"/>
  </si>
  <si>
    <t>평택시다</t>
    <phoneticPr fontId="1" type="noConversion"/>
  </si>
  <si>
    <t>광명시</t>
    <phoneticPr fontId="1" type="noConversion"/>
  </si>
  <si>
    <t>의왕시가</t>
    <phoneticPr fontId="1" type="noConversion"/>
  </si>
  <si>
    <t>의왕시</t>
    <phoneticPr fontId="1" type="noConversion"/>
  </si>
  <si>
    <t>전남</t>
    <phoneticPr fontId="1" type="noConversion"/>
  </si>
  <si>
    <t>곡성군가</t>
    <phoneticPr fontId="1" type="noConversion"/>
  </si>
  <si>
    <t>고령군나</t>
    <phoneticPr fontId="1" type="noConversion"/>
  </si>
  <si>
    <t>고령군</t>
    <phoneticPr fontId="1" type="noConversion"/>
  </si>
  <si>
    <t>광명시라</t>
    <phoneticPr fontId="1" type="noConversion"/>
  </si>
  <si>
    <t>경북</t>
    <phoneticPr fontId="1" type="noConversion"/>
  </si>
  <si>
    <t>경 기</t>
    <phoneticPr fontId="1" type="noConversion"/>
  </si>
  <si>
    <t>광역의원</t>
    <phoneticPr fontId="1" type="noConversion"/>
  </si>
  <si>
    <t>소            계</t>
    <phoneticPr fontId="1" type="noConversion"/>
  </si>
  <si>
    <t>소계</t>
    <phoneticPr fontId="1" type="noConversion"/>
  </si>
  <si>
    <t>서구</t>
    <phoneticPr fontId="1" type="noConversion"/>
  </si>
  <si>
    <t>강화군</t>
    <phoneticPr fontId="1" type="noConversion"/>
  </si>
  <si>
    <t>[4.24. 18:00 기준]</t>
    <phoneticPr fontId="1" type="noConversion"/>
  </si>
  <si>
    <t>인 천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</si>
</sst>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0_);[Red]\(#,##0\)"/>
    <numFmt numFmtId="177" formatCode="_-* #,##0.00_-;\-* #,##0.00_-;_-* &quot;-&quot;_-;_-@_-"/>
  </numFmts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name val="돋움"/>
      <family val="3"/>
      <charset val="129"/>
    </font>
    <font>
      <sz val="24"/>
      <name val="HY울릉도M"/>
      <family val="1"/>
      <charset val="129"/>
    </font>
    <font>
      <sz val="13"/>
      <name val="맑은 고딕"/>
      <family val="3"/>
      <charset val="129"/>
      <scheme val="minor"/>
    </font>
    <font>
      <b/>
      <sz val="13"/>
      <color theme="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6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FF0000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ck">
        <color rgb="FFFF0000"/>
      </top>
      <bottom style="thin">
        <color indexed="64"/>
      </bottom>
      <diagonal/>
    </border>
    <border>
      <left style="thin">
        <color auto="1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auto="1"/>
      </right>
      <top style="thin">
        <color indexed="64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ck">
        <color rgb="FFFF0000"/>
      </bottom>
      <diagonal/>
    </border>
    <border>
      <left style="thin">
        <color auto="1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thin">
        <color auto="1"/>
      </left>
      <right/>
      <top style="thick">
        <color rgb="FFFF0000"/>
      </top>
      <bottom style="thin">
        <color indexed="64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n">
        <color auto="1"/>
      </right>
      <top style="thick">
        <color rgb="FFFF000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distributed" vertical="center" indent="1" shrinkToFit="1"/>
    </xf>
    <xf numFmtId="0" fontId="10" fillId="2" borderId="2" xfId="0" applyFont="1" applyFill="1" applyBorder="1" applyAlignment="1">
      <alignment horizontal="distributed" vertical="center" indent="1"/>
    </xf>
    <xf numFmtId="0" fontId="10" fillId="2" borderId="2" xfId="0" applyFont="1" applyFill="1" applyBorder="1" applyAlignment="1">
      <alignment horizontal="distributed" vertical="center"/>
    </xf>
    <xf numFmtId="0" fontId="10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distributed" vertical="center" indent="1" shrinkToFit="1"/>
    </xf>
    <xf numFmtId="0" fontId="9" fillId="0" borderId="7" xfId="0" applyFont="1" applyBorder="1" applyAlignment="1">
      <alignment horizontal="distributed" vertical="center" shrinkToFit="1"/>
    </xf>
    <xf numFmtId="0" fontId="9" fillId="0" borderId="14" xfId="0" applyFont="1" applyBorder="1" applyAlignment="1">
      <alignment horizontal="distributed" vertical="center" indent="1" shrinkToFit="1"/>
    </xf>
    <xf numFmtId="0" fontId="9" fillId="0" borderId="1" xfId="0" applyFont="1" applyBorder="1" applyAlignment="1">
      <alignment horizontal="distributed" vertical="center" indent="1" shrinkToFit="1"/>
    </xf>
    <xf numFmtId="176" fontId="9" fillId="0" borderId="6" xfId="1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 shrinkToFit="1"/>
    </xf>
    <xf numFmtId="176" fontId="9" fillId="3" borderId="16" xfId="1" applyNumberFormat="1" applyFont="1" applyFill="1" applyBorder="1" applyAlignment="1">
      <alignment horizontal="center" vertical="center"/>
    </xf>
    <xf numFmtId="176" fontId="9" fillId="3" borderId="17" xfId="1" applyNumberFormat="1" applyFont="1" applyFill="1" applyBorder="1" applyAlignment="1">
      <alignment horizontal="center" vertical="center"/>
    </xf>
    <xf numFmtId="176" fontId="9" fillId="3" borderId="18" xfId="1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176" fontId="9" fillId="3" borderId="3" xfId="1" applyNumberFormat="1" applyFont="1" applyFill="1" applyBorder="1" applyAlignment="1">
      <alignment horizontal="center" vertical="center"/>
    </xf>
    <xf numFmtId="176" fontId="9" fillId="3" borderId="4" xfId="1" applyNumberFormat="1" applyFont="1" applyFill="1" applyBorder="1" applyAlignment="1">
      <alignment horizontal="center" vertical="center"/>
    </xf>
    <xf numFmtId="176" fontId="9" fillId="3" borderId="5" xfId="1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distributed" vertical="center" indent="1" shrinkToFit="1"/>
    </xf>
    <xf numFmtId="176" fontId="9" fillId="0" borderId="6" xfId="1" applyNumberFormat="1" applyFont="1" applyBorder="1" applyAlignment="1">
      <alignment vertical="center"/>
    </xf>
    <xf numFmtId="177" fontId="9" fillId="0" borderId="6" xfId="1" applyNumberFormat="1" applyFont="1" applyBorder="1" applyAlignment="1">
      <alignment vertical="center"/>
    </xf>
    <xf numFmtId="176" fontId="9" fillId="3" borderId="9" xfId="1" applyNumberFormat="1" applyFont="1" applyFill="1" applyBorder="1" applyAlignment="1">
      <alignment vertical="center"/>
    </xf>
    <xf numFmtId="177" fontId="9" fillId="3" borderId="10" xfId="1" applyNumberFormat="1" applyFont="1" applyFill="1" applyBorder="1" applyAlignment="1">
      <alignment vertical="center"/>
    </xf>
    <xf numFmtId="176" fontId="9" fillId="0" borderId="2" xfId="1" applyNumberFormat="1" applyFont="1" applyBorder="1" applyAlignment="1">
      <alignment vertical="center"/>
    </xf>
    <xf numFmtId="177" fontId="9" fillId="0" borderId="12" xfId="1" applyNumberFormat="1" applyFont="1" applyBorder="1" applyAlignment="1">
      <alignment vertical="center"/>
    </xf>
    <xf numFmtId="176" fontId="9" fillId="3" borderId="2" xfId="1" applyNumberFormat="1" applyFont="1" applyFill="1" applyBorder="1" applyAlignment="1">
      <alignment vertical="center"/>
    </xf>
    <xf numFmtId="177" fontId="9" fillId="3" borderId="12" xfId="1" applyNumberFormat="1" applyFont="1" applyFill="1" applyBorder="1" applyAlignment="1">
      <alignment vertical="center"/>
    </xf>
    <xf numFmtId="176" fontId="9" fillId="0" borderId="14" xfId="1" applyNumberFormat="1" applyFont="1" applyBorder="1" applyAlignment="1">
      <alignment vertical="center"/>
    </xf>
    <xf numFmtId="177" fontId="9" fillId="0" borderId="15" xfId="1" applyNumberFormat="1" applyFont="1" applyBorder="1" applyAlignment="1">
      <alignment vertical="center"/>
    </xf>
    <xf numFmtId="176" fontId="9" fillId="0" borderId="7" xfId="1" applyNumberFormat="1" applyFont="1" applyBorder="1" applyAlignment="1">
      <alignment vertical="center"/>
    </xf>
    <xf numFmtId="177" fontId="9" fillId="0" borderId="7" xfId="1" applyNumberFormat="1" applyFont="1" applyBorder="1" applyAlignment="1">
      <alignment vertical="center"/>
    </xf>
    <xf numFmtId="177" fontId="9" fillId="3" borderId="2" xfId="1" applyNumberFormat="1" applyFont="1" applyFill="1" applyBorder="1" applyAlignment="1">
      <alignment vertical="center"/>
    </xf>
    <xf numFmtId="177" fontId="9" fillId="0" borderId="2" xfId="1" applyNumberFormat="1" applyFont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E64E2"/>
      <color rgb="FF008000"/>
      <color rgb="FF0000FF"/>
      <color rgb="FFFFFF99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658091</xdr:colOff>
      <xdr:row>0</xdr:row>
      <xdr:rowOff>457744</xdr:rowOff>
    </xdr:from>
    <xdr:to>
      <xdr:col>5</xdr:col>
      <xdr:colOff>1368137</xdr:colOff>
      <xdr:row>1</xdr:row>
      <xdr:rowOff>1236</xdr:rowOff>
    </xdr:to>
    <xdr:sp macro="" textlink="">
      <xdr:nvSpPr>
        <xdr:cNvPr id="2" name="직사각형 1"/>
        <xdr:cNvSpPr/>
      </xdr:nvSpPr>
      <xdr:spPr>
        <a:xfrm>
          <a:off x="1524000" y="457744"/>
          <a:ext cx="5299364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6"/>
  </sheetPr>
  <dimension ref="A1:G22"/>
  <sheetViews>
    <sheetView tabSelected="1" view="pageBreakPreview" zoomScale="85" zoomScaleSheetLayoutView="85" workbookViewId="0">
      <selection activeCell="B1" sqref="B1:G1"/>
    </sheetView>
  </sheetViews>
  <sheetFormatPr defaultRowHeight="13.5"/>
  <cols>
    <col min="1" max="1" width="8.88671875" style="2"/>
    <col min="2" max="2" width="9.21875" style="2" customWidth="1"/>
    <col min="3" max="3" width="20" style="2" customWidth="1"/>
    <col min="4" max="4" width="19.77734375" style="2" customWidth="1"/>
    <col min="5" max="6" width="16.6640625" style="2" customWidth="1"/>
    <col min="7" max="7" width="14.109375" style="2" customWidth="1"/>
    <col min="8" max="16384" width="8.88671875" style="2"/>
  </cols>
  <sheetData>
    <row r="1" spans="1:7" s="1" customFormat="1" ht="39.75" customHeight="1">
      <c r="B1" s="18" t="s">
        <v>11</v>
      </c>
      <c r="C1" s="18"/>
      <c r="D1" s="18"/>
      <c r="E1" s="18"/>
      <c r="F1" s="18"/>
      <c r="G1" s="18"/>
    </row>
    <row r="2" spans="1:7" ht="18.75">
      <c r="B2" s="19" t="s">
        <v>12</v>
      </c>
      <c r="C2" s="19"/>
      <c r="D2" s="19"/>
      <c r="E2" s="19"/>
      <c r="F2" s="19"/>
      <c r="G2" s="19"/>
    </row>
    <row r="3" spans="1:7" s="3" customFormat="1" ht="18" customHeight="1">
      <c r="C3" s="5"/>
      <c r="D3" s="5"/>
      <c r="E3" s="6"/>
      <c r="F3" s="6"/>
      <c r="G3" s="7" t="s">
        <v>46</v>
      </c>
    </row>
    <row r="4" spans="1:7" s="3" customFormat="1" ht="41.25" customHeight="1">
      <c r="A4" s="8" t="s">
        <v>23</v>
      </c>
      <c r="B4" s="8" t="s">
        <v>5</v>
      </c>
      <c r="C4" s="9" t="s">
        <v>6</v>
      </c>
      <c r="D4" s="10" t="s">
        <v>7</v>
      </c>
      <c r="E4" s="10" t="s">
        <v>8</v>
      </c>
      <c r="F4" s="11" t="s">
        <v>9</v>
      </c>
      <c r="G4" s="12" t="s">
        <v>10</v>
      </c>
    </row>
    <row r="5" spans="1:7" s="3" customFormat="1" ht="41.25" customHeight="1" thickBot="1">
      <c r="A5" s="17" t="s">
        <v>3</v>
      </c>
      <c r="B5" s="17"/>
      <c r="C5" s="17"/>
      <c r="D5" s="17"/>
      <c r="E5" s="34">
        <v>984384</v>
      </c>
      <c r="F5" s="34">
        <f>SUM(F7,F8,F11,F12,F13,F15,F17:F21)</f>
        <v>23618</v>
      </c>
      <c r="G5" s="35">
        <f t="shared" ref="G5:G21" si="0">F5/E5*100</f>
        <v>2.3992669527338926</v>
      </c>
    </row>
    <row r="6" spans="1:7" s="3" customFormat="1" ht="41.25" customHeight="1" thickTop="1">
      <c r="A6" s="21" t="s">
        <v>21</v>
      </c>
      <c r="B6" s="24" t="s">
        <v>42</v>
      </c>
      <c r="C6" s="25"/>
      <c r="D6" s="26"/>
      <c r="E6" s="36">
        <f>E7+E8+E11+E12</f>
        <v>712696</v>
      </c>
      <c r="F6" s="36">
        <f>F7+F8+F11+F12</f>
        <v>18589</v>
      </c>
      <c r="G6" s="37">
        <f t="shared" si="0"/>
        <v>2.6082649544826966</v>
      </c>
    </row>
    <row r="7" spans="1:7" s="3" customFormat="1" ht="41.25" customHeight="1">
      <c r="A7" s="22"/>
      <c r="B7" s="13" t="s">
        <v>2</v>
      </c>
      <c r="C7" s="13" t="s">
        <v>13</v>
      </c>
      <c r="D7" s="13" t="s">
        <v>14</v>
      </c>
      <c r="E7" s="38">
        <v>210381</v>
      </c>
      <c r="F7" s="38">
        <v>5025</v>
      </c>
      <c r="G7" s="39">
        <f t="shared" si="0"/>
        <v>2.3885236784690633</v>
      </c>
    </row>
    <row r="8" spans="1:7" s="3" customFormat="1" ht="41.25" customHeight="1">
      <c r="A8" s="22"/>
      <c r="B8" s="27" t="s">
        <v>47</v>
      </c>
      <c r="C8" s="27" t="s">
        <v>16</v>
      </c>
      <c r="D8" s="33" t="s">
        <v>43</v>
      </c>
      <c r="E8" s="40">
        <f>E9+E10</f>
        <v>169442</v>
      </c>
      <c r="F8" s="40">
        <v>4597</v>
      </c>
      <c r="G8" s="41">
        <f t="shared" si="0"/>
        <v>2.7130227452461608</v>
      </c>
    </row>
    <row r="9" spans="1:7" s="3" customFormat="1" ht="41.25" customHeight="1">
      <c r="A9" s="22"/>
      <c r="B9" s="28"/>
      <c r="C9" s="28"/>
      <c r="D9" s="13" t="s">
        <v>44</v>
      </c>
      <c r="E9" s="38">
        <v>110870</v>
      </c>
      <c r="F9" s="38">
        <v>2118</v>
      </c>
      <c r="G9" s="39">
        <f t="shared" si="0"/>
        <v>1.9103454496256878</v>
      </c>
    </row>
    <row r="10" spans="1:7" s="3" customFormat="1" ht="41.25" customHeight="1">
      <c r="A10" s="22"/>
      <c r="B10" s="29"/>
      <c r="C10" s="29"/>
      <c r="D10" s="13" t="s">
        <v>45</v>
      </c>
      <c r="E10" s="38">
        <v>58572</v>
      </c>
      <c r="F10" s="38">
        <f>F8-F9</f>
        <v>2479</v>
      </c>
      <c r="G10" s="39">
        <f t="shared" si="0"/>
        <v>4.2323977327050466</v>
      </c>
    </row>
    <row r="11" spans="1:7" s="3" customFormat="1" ht="41.25" customHeight="1">
      <c r="A11" s="22"/>
      <c r="B11" s="13" t="s">
        <v>4</v>
      </c>
      <c r="C11" s="13" t="s">
        <v>18</v>
      </c>
      <c r="D11" s="13" t="s">
        <v>19</v>
      </c>
      <c r="E11" s="38">
        <v>123074</v>
      </c>
      <c r="F11" s="38">
        <v>3772</v>
      </c>
      <c r="G11" s="39">
        <f t="shared" si="0"/>
        <v>3.0648227895412514</v>
      </c>
    </row>
    <row r="12" spans="1:7" s="3" customFormat="1" ht="41.25" customHeight="1" thickBot="1">
      <c r="A12" s="23"/>
      <c r="B12" s="15" t="s">
        <v>15</v>
      </c>
      <c r="C12" s="15" t="s">
        <v>20</v>
      </c>
      <c r="D12" s="15" t="s">
        <v>20</v>
      </c>
      <c r="E12" s="42">
        <v>209799</v>
      </c>
      <c r="F12" s="42">
        <v>5195</v>
      </c>
      <c r="G12" s="43">
        <f t="shared" si="0"/>
        <v>2.4761795814088723</v>
      </c>
    </row>
    <row r="13" spans="1:7" s="3" customFormat="1" ht="41.25" customHeight="1" thickTop="1">
      <c r="A13" s="14" t="s">
        <v>41</v>
      </c>
      <c r="B13" s="16" t="s">
        <v>24</v>
      </c>
      <c r="C13" s="16" t="s">
        <v>25</v>
      </c>
      <c r="D13" s="16" t="s">
        <v>25</v>
      </c>
      <c r="E13" s="44">
        <v>19289</v>
      </c>
      <c r="F13" s="44">
        <v>1124</v>
      </c>
      <c r="G13" s="45">
        <f t="shared" si="0"/>
        <v>5.8271553735289539</v>
      </c>
    </row>
    <row r="14" spans="1:7" s="3" customFormat="1" ht="41.25" customHeight="1">
      <c r="A14" s="27" t="s">
        <v>22</v>
      </c>
      <c r="B14" s="30" t="s">
        <v>42</v>
      </c>
      <c r="C14" s="31"/>
      <c r="D14" s="32"/>
      <c r="E14" s="40">
        <f>SUM(E15:E21)</f>
        <v>281359</v>
      </c>
      <c r="F14" s="40">
        <f>SUM(F15:F21)</f>
        <v>5115</v>
      </c>
      <c r="G14" s="46">
        <f t="shared" si="0"/>
        <v>1.8179621053529476</v>
      </c>
    </row>
    <row r="15" spans="1:7" s="3" customFormat="1" ht="41.25" customHeight="1">
      <c r="A15" s="28"/>
      <c r="B15" s="13" t="s">
        <v>2</v>
      </c>
      <c r="C15" s="13" t="s">
        <v>27</v>
      </c>
      <c r="D15" s="13" t="s">
        <v>26</v>
      </c>
      <c r="E15" s="38">
        <v>44910</v>
      </c>
      <c r="F15" s="38">
        <v>267</v>
      </c>
      <c r="G15" s="47">
        <f t="shared" si="0"/>
        <v>0.59452237808951236</v>
      </c>
    </row>
    <row r="16" spans="1:7" s="3" customFormat="1" ht="41.25" customHeight="1">
      <c r="A16" s="28"/>
      <c r="B16" s="13" t="s">
        <v>28</v>
      </c>
      <c r="C16" s="13" t="s">
        <v>29</v>
      </c>
      <c r="D16" s="13" t="s">
        <v>17</v>
      </c>
      <c r="E16" s="38">
        <v>28969</v>
      </c>
      <c r="F16" s="38">
        <v>1210</v>
      </c>
      <c r="G16" s="47">
        <f t="shared" si="0"/>
        <v>4.1768787324381229</v>
      </c>
    </row>
    <row r="17" spans="1:7" s="3" customFormat="1" ht="41.25" customHeight="1">
      <c r="A17" s="28"/>
      <c r="B17" s="20" t="s">
        <v>40</v>
      </c>
      <c r="C17" s="13" t="s">
        <v>38</v>
      </c>
      <c r="D17" s="13" t="s">
        <v>31</v>
      </c>
      <c r="E17" s="38">
        <v>80441</v>
      </c>
      <c r="F17" s="38">
        <v>958</v>
      </c>
      <c r="G17" s="47">
        <f t="shared" si="0"/>
        <v>1.1909349709725139</v>
      </c>
    </row>
    <row r="18" spans="1:7" s="3" customFormat="1" ht="41.25" customHeight="1">
      <c r="A18" s="28"/>
      <c r="B18" s="20"/>
      <c r="C18" s="13" t="s">
        <v>30</v>
      </c>
      <c r="D18" s="13" t="s">
        <v>0</v>
      </c>
      <c r="E18" s="38">
        <v>34252</v>
      </c>
      <c r="F18" s="38">
        <v>657</v>
      </c>
      <c r="G18" s="47">
        <f t="shared" si="0"/>
        <v>1.9181361672311108</v>
      </c>
    </row>
    <row r="19" spans="1:7" s="3" customFormat="1" ht="41.25" customHeight="1">
      <c r="A19" s="28"/>
      <c r="B19" s="20"/>
      <c r="C19" s="13" t="s">
        <v>32</v>
      </c>
      <c r="D19" s="13" t="s">
        <v>33</v>
      </c>
      <c r="E19" s="38">
        <v>65252</v>
      </c>
      <c r="F19" s="38">
        <v>820</v>
      </c>
      <c r="G19" s="47">
        <f t="shared" si="0"/>
        <v>1.2566664623306567</v>
      </c>
    </row>
    <row r="20" spans="1:7" s="3" customFormat="1" ht="41.25" customHeight="1">
      <c r="A20" s="28"/>
      <c r="B20" s="13" t="s">
        <v>34</v>
      </c>
      <c r="C20" s="13" t="s">
        <v>35</v>
      </c>
      <c r="D20" s="13" t="s">
        <v>1</v>
      </c>
      <c r="E20" s="38">
        <v>13310</v>
      </c>
      <c r="F20" s="38">
        <v>920</v>
      </c>
      <c r="G20" s="47">
        <f t="shared" si="0"/>
        <v>6.9120961682945152</v>
      </c>
    </row>
    <row r="21" spans="1:7" s="3" customFormat="1" ht="41.25" customHeight="1">
      <c r="A21" s="29"/>
      <c r="B21" s="13" t="s">
        <v>39</v>
      </c>
      <c r="C21" s="13" t="s">
        <v>36</v>
      </c>
      <c r="D21" s="13" t="s">
        <v>37</v>
      </c>
      <c r="E21" s="38">
        <v>14225</v>
      </c>
      <c r="F21" s="38">
        <v>283</v>
      </c>
      <c r="G21" s="47">
        <f t="shared" si="0"/>
        <v>1.9894551845342705</v>
      </c>
    </row>
    <row r="22" spans="1:7" ht="18" customHeight="1">
      <c r="B22" s="4"/>
      <c r="D22" s="4"/>
    </row>
  </sheetData>
  <mergeCells count="10">
    <mergeCell ref="A5:D5"/>
    <mergeCell ref="B1:G1"/>
    <mergeCell ref="B2:G2"/>
    <mergeCell ref="B17:B19"/>
    <mergeCell ref="A6:A12"/>
    <mergeCell ref="B6:D6"/>
    <mergeCell ref="A14:A21"/>
    <mergeCell ref="B14:D14"/>
    <mergeCell ref="B8:B10"/>
    <mergeCell ref="C8:C10"/>
  </mergeCells>
  <phoneticPr fontId="1" type="noConversion"/>
  <printOptions horizontalCentered="1"/>
  <pageMargins left="0.44" right="0.36" top="0.63" bottom="0.51181102362204722" header="0.31496062992125984" footer="0.31496062992125984"/>
  <pageSetup paperSize="9"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사전투표진행상황</vt:lpstr>
      <vt:lpstr>사전투표진행상황!Print_Area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DB405</dc:creator>
  <cp:lastModifiedBy>김종만</cp:lastModifiedBy>
  <cp:lastPrinted>2015-04-24T11:52:28Z</cp:lastPrinted>
  <dcterms:created xsi:type="dcterms:W3CDTF">2008-06-04T14:23:06Z</dcterms:created>
  <dcterms:modified xsi:type="dcterms:W3CDTF">2015-04-24T11:52:58Z</dcterms:modified>
</cp:coreProperties>
</file>